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Работа1\Desktop\"/>
    </mc:Choice>
  </mc:AlternateContent>
  <bookViews>
    <workbookView xWindow="0" yWindow="0" windowWidth="24000" windowHeight="9435"/>
  </bookViews>
  <sheets>
    <sheet name="січень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12" i="1" l="1"/>
  <c r="AA12" i="1"/>
  <c r="Z12" i="1"/>
  <c r="Y12" i="1"/>
  <c r="X12" i="1"/>
  <c r="W12" i="1"/>
  <c r="U12" i="1"/>
  <c r="S12" i="1"/>
  <c r="R12" i="1"/>
  <c r="Q12" i="1"/>
  <c r="P12" i="1"/>
  <c r="O12" i="1"/>
  <c r="N12" i="1"/>
  <c r="M12" i="1"/>
  <c r="L12" i="1"/>
  <c r="K12" i="1"/>
  <c r="J12" i="1"/>
  <c r="I12" i="1"/>
  <c r="H12" i="1"/>
  <c r="T11" i="1"/>
  <c r="T10" i="1"/>
  <c r="T12" i="1" s="1"/>
</calcChain>
</file>

<file path=xl/sharedStrings.xml><?xml version="1.0" encoding="utf-8"?>
<sst xmlns="http://schemas.openxmlformats.org/spreadsheetml/2006/main" count="38" uniqueCount="37">
  <si>
    <t>Департамент культури і туризму, національностей та релігій Чернігівської обласної державної адміністрації</t>
  </si>
  <si>
    <t>ВИТЯГ З РОЗРАХУНКОВО-ПЛАТІЖНОЇ ВІДОМІСТЬ</t>
  </si>
  <si>
    <t xml:space="preserve"> Керівництво</t>
  </si>
  <si>
    <t>січень 2022</t>
  </si>
  <si>
    <t/>
  </si>
  <si>
    <t>№ з/п</t>
  </si>
  <si>
    <t>Таб. №</t>
  </si>
  <si>
    <t>П.І.Б.</t>
  </si>
  <si>
    <t>Посада</t>
  </si>
  <si>
    <t>Від-
но
днів</t>
  </si>
  <si>
    <t xml:space="preserve"> Оклад</t>
  </si>
  <si>
    <t>Надбавка за ранг</t>
  </si>
  <si>
    <t>Надбавка за вислугу років</t>
  </si>
  <si>
    <t xml:space="preserve"> Надбавка за секретність</t>
  </si>
  <si>
    <t>Щомісячна премія</t>
  </si>
  <si>
    <t xml:space="preserve"> Індексация </t>
  </si>
  <si>
    <t xml:space="preserve"> Надбавка за інтенсивність праці </t>
  </si>
  <si>
    <t>Оплата за роботу у вихідний день</t>
  </si>
  <si>
    <t>Лікарняні  Департамент</t>
  </si>
  <si>
    <t xml:space="preserve">Лікарняні  ФСС </t>
  </si>
  <si>
    <t>Компенсаці за невикористану відпустку</t>
  </si>
  <si>
    <t xml:space="preserve">Матеріальна допомога для вирішення соціально-побутових питань </t>
  </si>
  <si>
    <t xml:space="preserve"> Разом нараховано</t>
  </si>
  <si>
    <t xml:space="preserve"> Аванс</t>
  </si>
  <si>
    <t xml:space="preserve"> Податок на доходи ФО</t>
  </si>
  <si>
    <t xml:space="preserve"> Військовий збір</t>
  </si>
  <si>
    <t>Профспікові внески</t>
  </si>
  <si>
    <t>Виплата зарплати</t>
  </si>
  <si>
    <t>У тому числі лікарняні фонду</t>
  </si>
  <si>
    <t xml:space="preserve"> Разом утримано</t>
  </si>
  <si>
    <t>Замай Л.М.</t>
  </si>
  <si>
    <t>Директор Департаменту</t>
  </si>
  <si>
    <t xml:space="preserve"> (перерахунок за грудень2021-2 дні тимчасової непрацездатності)</t>
  </si>
  <si>
    <t>Веселов П.О.</t>
  </si>
  <si>
    <t>Заступник Директора Департаменту</t>
  </si>
  <si>
    <t>Богданович В.В.</t>
  </si>
  <si>
    <t xml:space="preserve"> РАЗОМ ПО ЛИСТУ: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</si>
</sst>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1"/>
      <scheme val="minor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i/>
      <sz val="8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2" borderId="0" xfId="0" applyNumberFormat="1" applyFont="1" applyFill="1" applyBorder="1" applyAlignment="1" applyProtection="1">
      <alignment horizontal="center" vertical="top" wrapText="1"/>
    </xf>
    <xf numFmtId="0" fontId="2" fillId="2" borderId="0" xfId="0" applyNumberFormat="1" applyFont="1" applyFill="1" applyBorder="1" applyAlignment="1" applyProtection="1">
      <alignment horizontal="center" vertical="center" wrapText="1"/>
    </xf>
    <xf numFmtId="0" fontId="3" fillId="2" borderId="0" xfId="0" applyNumberFormat="1" applyFont="1" applyFill="1" applyBorder="1" applyAlignment="1" applyProtection="1">
      <alignment horizontal="center" vertical="center" wrapText="1"/>
    </xf>
    <xf numFmtId="0" fontId="4" fillId="2" borderId="0" xfId="0" applyNumberFormat="1" applyFont="1" applyFill="1" applyBorder="1" applyAlignment="1" applyProtection="1">
      <alignment horizontal="center" vertical="center" wrapText="1"/>
    </xf>
    <xf numFmtId="0" fontId="5" fillId="2" borderId="0" xfId="0" applyNumberFormat="1" applyFont="1" applyFill="1" applyBorder="1" applyAlignment="1" applyProtection="1">
      <alignment horizontal="left" vertical="top" wrapText="1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0" fontId="4" fillId="2" borderId="2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6" fillId="2" borderId="5" xfId="0" applyNumberFormat="1" applyFont="1" applyFill="1" applyBorder="1" applyAlignment="1" applyProtection="1">
      <alignment horizontal="left" vertical="center" wrapText="1"/>
    </xf>
    <xf numFmtId="0" fontId="6" fillId="2" borderId="6" xfId="0" applyNumberFormat="1" applyFont="1" applyFill="1" applyBorder="1" applyAlignment="1" applyProtection="1">
      <alignment horizontal="center" vertical="center" wrapText="1"/>
    </xf>
    <xf numFmtId="0" fontId="7" fillId="2" borderId="3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4" fillId="2" borderId="6" xfId="0" applyNumberFormat="1" applyFont="1" applyFill="1" applyBorder="1" applyAlignment="1" applyProtection="1">
      <alignment horizontal="center" vertical="center" wrapText="1"/>
    </xf>
    <xf numFmtId="0" fontId="4" fillId="2" borderId="4" xfId="0" applyNumberFormat="1" applyFont="1" applyFill="1" applyBorder="1" applyAlignment="1" applyProtection="1">
      <alignment horizontal="center" vertical="center" wrapText="1"/>
    </xf>
    <xf numFmtId="0" fontId="4" fillId="2" borderId="5" xfId="0" applyNumberFormat="1" applyFont="1" applyFill="1" applyBorder="1" applyAlignment="1" applyProtection="1">
      <alignment horizontal="center" vertical="center" wrapText="1"/>
    </xf>
    <xf numFmtId="0" fontId="6" fillId="2" borderId="1" xfId="0" applyNumberFormat="1" applyFont="1" applyFill="1" applyBorder="1" applyAlignment="1" applyProtection="1">
      <alignment horizontal="center" vertical="center" wrapText="1"/>
    </xf>
    <xf numFmtId="0" fontId="6" fillId="2" borderId="7" xfId="0" applyNumberFormat="1" applyFont="1" applyFill="1" applyBorder="1" applyAlignment="1" applyProtection="1">
      <alignment horizontal="left" vertical="center" wrapText="1"/>
    </xf>
    <xf numFmtId="0" fontId="6" fillId="2" borderId="8" xfId="0" applyNumberFormat="1" applyFont="1" applyFill="1" applyBorder="1" applyAlignment="1" applyProtection="1">
      <alignment horizontal="left" vertical="center" wrapText="1"/>
    </xf>
    <xf numFmtId="0" fontId="6" fillId="2" borderId="9" xfId="0" applyNumberFormat="1" applyFont="1" applyFill="1" applyBorder="1" applyAlignment="1" applyProtection="1">
      <alignment horizontal="center" vertical="center" wrapText="1"/>
    </xf>
    <xf numFmtId="0" fontId="6" fillId="2" borderId="2" xfId="0" applyNumberFormat="1" applyFont="1" applyFill="1" applyBorder="1" applyAlignment="1" applyProtection="1">
      <alignment horizontal="center" wrapText="1"/>
    </xf>
    <xf numFmtId="0" fontId="6" fillId="2" borderId="3" xfId="0" applyNumberFormat="1" applyFont="1" applyFill="1" applyBorder="1" applyAlignment="1" applyProtection="1">
      <alignment horizontal="center" wrapText="1"/>
    </xf>
    <xf numFmtId="2" fontId="6" fillId="2" borderId="3" xfId="0" applyNumberFormat="1" applyFont="1" applyFill="1" applyBorder="1" applyAlignment="1" applyProtection="1">
      <alignment horizontal="right" vertical="center" wrapText="1"/>
    </xf>
    <xf numFmtId="2" fontId="6" fillId="2" borderId="1" xfId="0" applyNumberFormat="1" applyFont="1" applyFill="1" applyBorder="1" applyAlignment="1" applyProtection="1">
      <alignment horizontal="right" vertical="center" wrapText="1"/>
    </xf>
    <xf numFmtId="0" fontId="4" fillId="2" borderId="9" xfId="0" applyNumberFormat="1" applyFont="1" applyFill="1" applyBorder="1" applyAlignment="1" applyProtection="1">
      <alignment horizontal="center" vertical="center" wrapText="1"/>
    </xf>
    <xf numFmtId="0" fontId="4" fillId="2" borderId="7" xfId="0" applyNumberFormat="1" applyFont="1" applyFill="1" applyBorder="1" applyAlignment="1" applyProtection="1">
      <alignment horizontal="center" vertical="center" wrapText="1"/>
    </xf>
    <xf numFmtId="0" fontId="4" fillId="2" borderId="8" xfId="0" applyNumberFormat="1" applyFont="1" applyFill="1" applyBorder="1" applyAlignment="1" applyProtection="1">
      <alignment horizontal="center" vertical="center" wrapText="1"/>
    </xf>
    <xf numFmtId="0" fontId="6" fillId="2" borderId="2" xfId="0" applyNumberFormat="1" applyFont="1" applyFill="1" applyBorder="1" applyAlignment="1" applyProtection="1">
      <alignment horizontal="left" vertical="center" wrapText="1"/>
    </xf>
    <xf numFmtId="0" fontId="6" fillId="2" borderId="3" xfId="0" applyNumberFormat="1" applyFont="1" applyFill="1" applyBorder="1" applyAlignment="1" applyProtection="1">
      <alignment horizontal="left" vertical="center" wrapText="1"/>
    </xf>
    <xf numFmtId="0" fontId="6" fillId="2" borderId="2" xfId="0" applyNumberFormat="1" applyFont="1" applyFill="1" applyBorder="1" applyAlignment="1" applyProtection="1">
      <alignment horizontal="right" vertical="center" wrapText="1"/>
    </xf>
    <xf numFmtId="0" fontId="6" fillId="2" borderId="3" xfId="0" applyNumberFormat="1" applyFont="1" applyFill="1" applyBorder="1" applyAlignment="1" applyProtection="1">
      <alignment horizontal="right" vertical="center" wrapText="1"/>
    </xf>
    <xf numFmtId="2" fontId="6" fillId="2" borderId="2" xfId="0" applyNumberFormat="1" applyFont="1" applyFill="1" applyBorder="1" applyAlignment="1" applyProtection="1">
      <alignment horizontal="right" vertical="center" wrapText="1"/>
    </xf>
    <xf numFmtId="2" fontId="6" fillId="2" borderId="3" xfId="0" applyNumberFormat="1" applyFont="1" applyFill="1" applyBorder="1" applyAlignment="1" applyProtection="1">
      <alignment horizontal="right" vertical="center" wrapText="1"/>
    </xf>
    <xf numFmtId="2" fontId="6" fillId="3" borderId="1" xfId="0" applyNumberFormat="1" applyFont="1" applyFill="1" applyBorder="1" applyAlignment="1" applyProtection="1">
      <alignment horizontal="right" vertical="center" wrapText="1"/>
    </xf>
    <xf numFmtId="0" fontId="8" fillId="2" borderId="2" xfId="0" applyNumberFormat="1" applyFont="1" applyFill="1" applyBorder="1" applyAlignment="1" applyProtection="1">
      <alignment horizontal="left" vertical="center" wrapText="1"/>
    </xf>
    <xf numFmtId="0" fontId="8" fillId="2" borderId="10" xfId="0" applyNumberFormat="1" applyFont="1" applyFill="1" applyBorder="1" applyAlignment="1" applyProtection="1">
      <alignment horizontal="left" vertical="center" wrapText="1"/>
    </xf>
    <xf numFmtId="0" fontId="8" fillId="2" borderId="3" xfId="0" applyNumberFormat="1" applyFont="1" applyFill="1" applyBorder="1" applyAlignment="1" applyProtection="1">
      <alignment horizontal="left" vertical="center" wrapText="1"/>
    </xf>
    <xf numFmtId="3" fontId="9" fillId="2" borderId="10" xfId="0" applyNumberFormat="1" applyFont="1" applyFill="1" applyBorder="1" applyAlignment="1" applyProtection="1">
      <alignment horizontal="right" vertical="center" wrapText="1"/>
    </xf>
    <xf numFmtId="3" fontId="9" fillId="2" borderId="3" xfId="0" applyNumberFormat="1" applyFont="1" applyFill="1" applyBorder="1" applyAlignment="1" applyProtection="1">
      <alignment horizontal="right" vertical="center" wrapText="1"/>
    </xf>
    <xf numFmtId="4" fontId="4" fillId="2" borderId="3" xfId="0" applyNumberFormat="1" applyFont="1" applyFill="1" applyBorder="1" applyAlignment="1" applyProtection="1">
      <alignment horizontal="right" vertical="center" wrapText="1"/>
    </xf>
    <xf numFmtId="4" fontId="4" fillId="2" borderId="2" xfId="0" applyNumberFormat="1" applyFont="1" applyFill="1" applyBorder="1" applyAlignment="1" applyProtection="1">
      <alignment horizontal="right" vertical="center" wrapText="1"/>
    </xf>
    <xf numFmtId="4" fontId="4" fillId="2" borderId="3" xfId="0" applyNumberFormat="1" applyFont="1" applyFill="1" applyBorder="1" applyAlignment="1" applyProtection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"/>
  <sheetViews>
    <sheetView tabSelected="1" workbookViewId="0">
      <selection activeCell="Q8" sqref="Q8"/>
    </sheetView>
  </sheetViews>
  <sheetFormatPr defaultRowHeight="15" x14ac:dyDescent="0.25"/>
  <cols>
    <col min="1" max="1" width="3.140625" customWidth="1"/>
    <col min="2" max="2" width="4.7109375" customWidth="1"/>
    <col min="3" max="3" width="2.42578125" customWidth="1"/>
    <col min="4" max="4" width="8.140625" customWidth="1"/>
    <col min="5" max="5" width="13.140625" bestFit="1" customWidth="1"/>
    <col min="6" max="6" width="1.5703125" customWidth="1"/>
    <col min="7" max="7" width="10.42578125" customWidth="1"/>
    <col min="8" max="8" width="8.28515625" customWidth="1"/>
    <col min="9" max="9" width="8.7109375" customWidth="1"/>
    <col min="10" max="11" width="8.42578125" customWidth="1"/>
    <col min="12" max="12" width="8.5703125" customWidth="1"/>
    <col min="13" max="13" width="6.140625" bestFit="1" customWidth="1"/>
    <col min="14" max="18" width="8.85546875" customWidth="1"/>
    <col min="19" max="19" width="12.85546875" customWidth="1"/>
    <col min="20" max="20" width="8.7109375" bestFit="1" customWidth="1"/>
    <col min="21" max="21" width="6.7109375" customWidth="1"/>
    <col min="22" max="22" width="3.7109375" customWidth="1"/>
    <col min="23" max="23" width="8.5703125" bestFit="1" customWidth="1"/>
    <col min="24" max="24" width="7.28515625" customWidth="1"/>
    <col min="25" max="26" width="7.5703125" customWidth="1"/>
    <col min="27" max="27" width="7.85546875" bestFit="1" customWidth="1"/>
    <col min="28" max="28" width="8.42578125" customWidth="1"/>
  </cols>
  <sheetData>
    <row r="1" spans="1:28" ht="21.9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39" customHeight="1" x14ac:dyDescent="0.25">
      <c r="K2" s="2" t="s">
        <v>1</v>
      </c>
      <c r="L2" s="2"/>
      <c r="M2" s="2"/>
      <c r="N2" s="2"/>
      <c r="O2" s="2"/>
      <c r="P2" s="2"/>
      <c r="Q2" s="2"/>
      <c r="R2" s="2"/>
      <c r="S2" s="2"/>
    </row>
    <row r="3" spans="1:28" ht="24.75" customHeight="1" x14ac:dyDescent="0.25">
      <c r="G3" s="3" t="s">
        <v>2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8" ht="16.5" customHeight="1" x14ac:dyDescent="0.25">
      <c r="G4" s="3" t="s">
        <v>3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8" ht="17.850000000000001" customHeight="1" x14ac:dyDescent="0.25">
      <c r="C5" s="4" t="s">
        <v>4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8" ht="15" customHeight="1" x14ac:dyDescent="0.25">
      <c r="A6" s="5"/>
      <c r="B6" s="5"/>
      <c r="C6" s="5"/>
    </row>
    <row r="7" spans="1:28" ht="75" customHeight="1" x14ac:dyDescent="0.25">
      <c r="A7" s="6" t="s">
        <v>5</v>
      </c>
      <c r="B7" s="6" t="s">
        <v>6</v>
      </c>
      <c r="C7" s="7" t="s">
        <v>7</v>
      </c>
      <c r="D7" s="8"/>
      <c r="E7" s="6" t="s">
        <v>8</v>
      </c>
      <c r="F7" s="7" t="s">
        <v>9</v>
      </c>
      <c r="G7" s="8"/>
      <c r="H7" s="6" t="s">
        <v>10</v>
      </c>
      <c r="I7" s="6" t="s">
        <v>11</v>
      </c>
      <c r="J7" s="6" t="s">
        <v>12</v>
      </c>
      <c r="K7" s="6" t="s">
        <v>13</v>
      </c>
      <c r="L7" s="6" t="s">
        <v>14</v>
      </c>
      <c r="M7" s="6" t="s">
        <v>15</v>
      </c>
      <c r="N7" s="6" t="s">
        <v>16</v>
      </c>
      <c r="O7" s="6" t="s">
        <v>17</v>
      </c>
      <c r="P7" s="6" t="s">
        <v>18</v>
      </c>
      <c r="Q7" s="6" t="s">
        <v>19</v>
      </c>
      <c r="R7" s="6" t="s">
        <v>20</v>
      </c>
      <c r="S7" s="6" t="s">
        <v>21</v>
      </c>
      <c r="T7" s="6" t="s">
        <v>22</v>
      </c>
      <c r="U7" s="7" t="s">
        <v>23</v>
      </c>
      <c r="V7" s="8"/>
      <c r="W7" s="6" t="s">
        <v>24</v>
      </c>
      <c r="X7" s="6" t="s">
        <v>25</v>
      </c>
      <c r="Y7" s="6" t="s">
        <v>26</v>
      </c>
      <c r="Z7" s="6" t="s">
        <v>27</v>
      </c>
      <c r="AA7" s="6" t="s">
        <v>28</v>
      </c>
      <c r="AB7" s="6" t="s">
        <v>29</v>
      </c>
    </row>
    <row r="8" spans="1:28" ht="45" customHeight="1" x14ac:dyDescent="0.25">
      <c r="A8" s="6"/>
      <c r="B8" s="6"/>
      <c r="C8" s="9" t="s">
        <v>30</v>
      </c>
      <c r="D8" s="10"/>
      <c r="E8" s="11" t="s">
        <v>31</v>
      </c>
      <c r="F8" s="7">
        <v>3</v>
      </c>
      <c r="G8" s="8"/>
      <c r="H8" s="12">
        <v>1894.74</v>
      </c>
      <c r="I8" s="13">
        <v>110.53</v>
      </c>
      <c r="J8" s="6">
        <v>947.37</v>
      </c>
      <c r="K8" s="6">
        <v>189.47</v>
      </c>
      <c r="L8" s="6"/>
      <c r="M8" s="6">
        <v>43.48</v>
      </c>
      <c r="N8" s="6">
        <v>2368.42</v>
      </c>
      <c r="O8" s="6"/>
      <c r="P8" s="6">
        <v>6289.17</v>
      </c>
      <c r="Q8" s="6">
        <v>3758.12</v>
      </c>
      <c r="R8" s="6"/>
      <c r="S8" s="6"/>
      <c r="T8" s="14">
        <v>12436.26</v>
      </c>
      <c r="U8" s="15">
        <v>3250.92</v>
      </c>
      <c r="V8" s="16"/>
      <c r="W8" s="14">
        <v>2238.5300000000002</v>
      </c>
      <c r="X8" s="14">
        <v>186.54</v>
      </c>
      <c r="Y8" s="14"/>
      <c r="Z8" s="14">
        <v>6760.27</v>
      </c>
      <c r="AA8" s="14">
        <v>3758.12</v>
      </c>
      <c r="AB8" s="14">
        <v>5675.99</v>
      </c>
    </row>
    <row r="9" spans="1:28" ht="70.5" customHeight="1" x14ac:dyDescent="0.25">
      <c r="A9" s="17">
        <v>1</v>
      </c>
      <c r="B9" s="17">
        <v>1</v>
      </c>
      <c r="C9" s="18"/>
      <c r="D9" s="19"/>
      <c r="E9" s="20"/>
      <c r="F9" s="21" t="s">
        <v>32</v>
      </c>
      <c r="G9" s="22"/>
      <c r="H9" s="23">
        <v>-1090.9100000000001</v>
      </c>
      <c r="I9" s="23">
        <v>-63.64</v>
      </c>
      <c r="J9" s="24">
        <v>-545.45000000000005</v>
      </c>
      <c r="K9" s="24">
        <v>-76.37</v>
      </c>
      <c r="L9" s="24">
        <v>0</v>
      </c>
      <c r="M9" s="24">
        <v>-25.04</v>
      </c>
      <c r="N9" s="24">
        <v>-1363.64</v>
      </c>
      <c r="O9" s="24">
        <v>0</v>
      </c>
      <c r="P9" s="24">
        <v>0</v>
      </c>
      <c r="Q9" s="24">
        <v>0</v>
      </c>
      <c r="R9" s="24">
        <v>0</v>
      </c>
      <c r="S9" s="24"/>
      <c r="T9" s="25"/>
      <c r="U9" s="26"/>
      <c r="V9" s="27"/>
      <c r="W9" s="25"/>
      <c r="X9" s="25"/>
      <c r="Y9" s="25"/>
      <c r="Z9" s="25"/>
      <c r="AA9" s="25"/>
      <c r="AB9" s="25"/>
    </row>
    <row r="10" spans="1:28" ht="48" customHeight="1" x14ac:dyDescent="0.25">
      <c r="A10" s="17">
        <v>2</v>
      </c>
      <c r="B10" s="17">
        <v>2</v>
      </c>
      <c r="C10" s="28" t="s">
        <v>33</v>
      </c>
      <c r="D10" s="29"/>
      <c r="E10" s="17" t="s">
        <v>34</v>
      </c>
      <c r="F10" s="30">
        <v>19</v>
      </c>
      <c r="G10" s="31"/>
      <c r="H10" s="23">
        <v>10600</v>
      </c>
      <c r="I10" s="23">
        <v>600</v>
      </c>
      <c r="J10" s="24">
        <v>4452</v>
      </c>
      <c r="K10" s="24">
        <v>1060</v>
      </c>
      <c r="L10" s="24">
        <v>0</v>
      </c>
      <c r="M10" s="24">
        <v>275.39</v>
      </c>
      <c r="N10" s="24">
        <v>21200</v>
      </c>
      <c r="O10" s="24">
        <v>0</v>
      </c>
      <c r="P10" s="24">
        <v>0</v>
      </c>
      <c r="Q10" s="24">
        <v>0</v>
      </c>
      <c r="R10" s="24">
        <v>0</v>
      </c>
      <c r="S10" s="24">
        <v>0</v>
      </c>
      <c r="T10" s="24">
        <f>H10+I10+J10+K10+L10+M10+N10+O10+P10+Q10+R10+S10</f>
        <v>38187.39</v>
      </c>
      <c r="U10" s="32">
        <v>15000</v>
      </c>
      <c r="V10" s="33"/>
      <c r="W10" s="24">
        <v>6873.73</v>
      </c>
      <c r="X10" s="24">
        <v>572.80999999999995</v>
      </c>
      <c r="Y10" s="24">
        <v>381.87</v>
      </c>
      <c r="Z10" s="34">
        <v>15358.98</v>
      </c>
      <c r="AA10" s="34">
        <v>0</v>
      </c>
      <c r="AB10" s="34">
        <v>22828.41</v>
      </c>
    </row>
    <row r="11" spans="1:28" ht="48" customHeight="1" x14ac:dyDescent="0.25">
      <c r="A11" s="17">
        <v>3</v>
      </c>
      <c r="B11" s="17">
        <v>3</v>
      </c>
      <c r="C11" s="28" t="s">
        <v>35</v>
      </c>
      <c r="D11" s="29"/>
      <c r="E11" s="17" t="s">
        <v>34</v>
      </c>
      <c r="F11" s="30">
        <v>19</v>
      </c>
      <c r="G11" s="31"/>
      <c r="H11" s="23">
        <v>10600</v>
      </c>
      <c r="I11" s="23">
        <v>0</v>
      </c>
      <c r="J11" s="24">
        <v>0</v>
      </c>
      <c r="K11" s="24">
        <v>0</v>
      </c>
      <c r="L11" s="24">
        <v>0</v>
      </c>
      <c r="M11" s="24">
        <v>275.39</v>
      </c>
      <c r="N11" s="24">
        <v>5300</v>
      </c>
      <c r="O11" s="24">
        <v>0</v>
      </c>
      <c r="P11" s="24">
        <v>0</v>
      </c>
      <c r="Q11" s="24">
        <v>0</v>
      </c>
      <c r="R11" s="24">
        <v>0</v>
      </c>
      <c r="S11" s="24">
        <v>0</v>
      </c>
      <c r="T11" s="24">
        <f>H11+I11+J11+K11+L11+M11+N11+O11+P11+Q11+R11+S11</f>
        <v>16175.39</v>
      </c>
      <c r="U11" s="32">
        <v>7000</v>
      </c>
      <c r="V11" s="33"/>
      <c r="W11" s="24">
        <v>2911.57</v>
      </c>
      <c r="X11" s="24">
        <v>242.63</v>
      </c>
      <c r="Y11" s="24">
        <v>161.75</v>
      </c>
      <c r="Z11" s="34">
        <v>5859.44</v>
      </c>
      <c r="AA11" s="34">
        <v>0</v>
      </c>
      <c r="AB11" s="34">
        <v>10315.950000000001</v>
      </c>
    </row>
    <row r="12" spans="1:28" ht="11.1" customHeight="1" x14ac:dyDescent="0.25">
      <c r="A12" s="35" t="s">
        <v>36</v>
      </c>
      <c r="B12" s="36"/>
      <c r="C12" s="36"/>
      <c r="D12" s="36"/>
      <c r="E12" s="37"/>
      <c r="F12" s="38"/>
      <c r="G12" s="39"/>
      <c r="H12" s="40">
        <f>H8+H9+H10+H11</f>
        <v>22003.83</v>
      </c>
      <c r="I12" s="40">
        <f>I8+I9+I10+I11</f>
        <v>646.89</v>
      </c>
      <c r="J12" s="40">
        <f t="shared" ref="J12:AB12" si="0">J8+J9+J10+J11</f>
        <v>4853.92</v>
      </c>
      <c r="K12" s="40">
        <f t="shared" si="0"/>
        <v>1173.0999999999999</v>
      </c>
      <c r="L12" s="40">
        <f t="shared" si="0"/>
        <v>0</v>
      </c>
      <c r="M12" s="40">
        <f t="shared" si="0"/>
        <v>569.22</v>
      </c>
      <c r="N12" s="40">
        <f t="shared" si="0"/>
        <v>27504.78</v>
      </c>
      <c r="O12" s="40">
        <f t="shared" si="0"/>
        <v>0</v>
      </c>
      <c r="P12" s="40">
        <f t="shared" si="0"/>
        <v>6289.17</v>
      </c>
      <c r="Q12" s="40">
        <f t="shared" si="0"/>
        <v>3758.12</v>
      </c>
      <c r="R12" s="40">
        <f t="shared" si="0"/>
        <v>0</v>
      </c>
      <c r="S12" s="40">
        <f t="shared" si="0"/>
        <v>0</v>
      </c>
      <c r="T12" s="40">
        <f t="shared" si="0"/>
        <v>66799.040000000008</v>
      </c>
      <c r="U12" s="41">
        <f t="shared" si="0"/>
        <v>25250.92</v>
      </c>
      <c r="V12" s="42"/>
      <c r="W12" s="40">
        <f t="shared" si="0"/>
        <v>12023.83</v>
      </c>
      <c r="X12" s="40">
        <f t="shared" si="0"/>
        <v>1001.9799999999999</v>
      </c>
      <c r="Y12" s="40">
        <f t="shared" si="0"/>
        <v>543.62</v>
      </c>
      <c r="Z12" s="40">
        <f t="shared" si="0"/>
        <v>27978.69</v>
      </c>
      <c r="AA12" s="40">
        <f t="shared" si="0"/>
        <v>3758.12</v>
      </c>
      <c r="AB12" s="40">
        <f t="shared" si="0"/>
        <v>38820.350000000006</v>
      </c>
    </row>
    <row r="13" spans="1:28" ht="9.9499999999999993" customHeight="1" x14ac:dyDescent="0.25"/>
  </sheetData>
  <mergeCells count="30">
    <mergeCell ref="A12:E12"/>
    <mergeCell ref="F12:G12"/>
    <mergeCell ref="U12:V12"/>
    <mergeCell ref="C10:D10"/>
    <mergeCell ref="F10:G10"/>
    <mergeCell ref="U10:V10"/>
    <mergeCell ref="C11:D11"/>
    <mergeCell ref="F11:G11"/>
    <mergeCell ref="U11:V11"/>
    <mergeCell ref="W8:W9"/>
    <mergeCell ref="X8:X9"/>
    <mergeCell ref="Y8:Y9"/>
    <mergeCell ref="Z8:Z9"/>
    <mergeCell ref="AA8:AA9"/>
    <mergeCell ref="AB8:AB9"/>
    <mergeCell ref="C7:D7"/>
    <mergeCell ref="F7:G7"/>
    <mergeCell ref="U7:V7"/>
    <mergeCell ref="C8:D9"/>
    <mergeCell ref="E8:E9"/>
    <mergeCell ref="F8:G8"/>
    <mergeCell ref="T8:T9"/>
    <mergeCell ref="U8:V9"/>
    <mergeCell ref="F9:G9"/>
    <mergeCell ref="A1:AB1"/>
    <mergeCell ref="K2:S2"/>
    <mergeCell ref="G3:U3"/>
    <mergeCell ref="G4:U4"/>
    <mergeCell ref="C5:AA5"/>
    <mergeCell ref="A6:C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січень2022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Работа1</dc:creator>
  <cp:lastModifiedBy>Работа1</cp:lastModifiedBy>
  <dcterms:created xsi:type="dcterms:W3CDTF">2022-01-31T09:06:11Z</dcterms:created>
  <dcterms:modified xsi:type="dcterms:W3CDTF">2022-01-31T09:07:20Z</dcterms:modified>
</cp:coreProperties>
</file>